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додаток 2" sheetId="1" r:id="rId1"/>
  </sheets>
  <definedNames>
    <definedName name="_xlnm.Print_Area" localSheetId="0">'додаток 2'!$A$1:$K$47</definedName>
  </definedNames>
  <calcPr fullCalcOnLoad="1"/>
</workbook>
</file>

<file path=xl/sharedStrings.xml><?xml version="1.0" encoding="utf-8"?>
<sst xmlns="http://schemas.openxmlformats.org/spreadsheetml/2006/main" count="71" uniqueCount="54">
  <si>
    <t xml:space="preserve">Інформація про виконання міської цільової програми </t>
  </si>
  <si>
    <t>1.</t>
  </si>
  <si>
    <t>КВКВ</t>
  </si>
  <si>
    <t>найменування головного розпорядника коштів Програми</t>
  </si>
  <si>
    <t>2.</t>
  </si>
  <si>
    <t>найменування відповідального виконавця Програми</t>
  </si>
  <si>
    <t>3.</t>
  </si>
  <si>
    <t>найменування Програми, дата і номер рішення міської ради про її затвердження</t>
  </si>
  <si>
    <t>(назва програми)</t>
  </si>
  <si>
    <t>№№</t>
  </si>
  <si>
    <t>з/п</t>
  </si>
  <si>
    <t xml:space="preserve">Захід </t>
  </si>
  <si>
    <t>Відповідальний виконавець</t>
  </si>
  <si>
    <t xml:space="preserve">Строк виконання заходу </t>
  </si>
  <si>
    <t>Планові обсяги фінансування, тис.грн.</t>
  </si>
  <si>
    <t>Фактичні обсяги фінансування, тис.грн.</t>
  </si>
  <si>
    <t xml:space="preserve">Стан виконання заходів </t>
  </si>
  <si>
    <t>усього:</t>
  </si>
  <si>
    <t>у тому числі:</t>
  </si>
  <si>
    <t xml:space="preserve">усього: </t>
  </si>
  <si>
    <t>кошти бюджету Новокаховської міської ОТГ</t>
  </si>
  <si>
    <t xml:space="preserve">Інші джерела не заборонені діючим законодав-ством 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</si>
  <si>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</si>
  <si>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</si>
  <si>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</si>
  <si>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</si>
  <si>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</si>
  <si>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</si>
  <si>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>Інші джерела не заборонені діючим законодавством</t>
  </si>
  <si>
    <t>за 2019 рік</t>
  </si>
  <si>
    <t>4.</t>
  </si>
  <si>
    <t>Напрям діяльності та заходи міської цільової програми</t>
  </si>
  <si>
    <t>Усього</t>
  </si>
  <si>
    <t xml:space="preserve">5. </t>
  </si>
  <si>
    <t>Аналіз виконання за видатками в цілому за Програмою</t>
  </si>
  <si>
    <t xml:space="preserve"> та технічного забезпечення в управлінні праці та соціального захисту населення Новокаховської міської ради на 2019 рік</t>
  </si>
  <si>
    <t>Програми проведення капітальних ремонтів комунальної власності, транспортних засобів</t>
  </si>
  <si>
    <t>0810000</t>
  </si>
  <si>
    <t>Управління праці та соціального захисту населення Новокаховської міської ради</t>
  </si>
  <si>
    <t>Придбання обладнання та предметів довгострокового користування</t>
  </si>
  <si>
    <t xml:space="preserve">Управління праці та соціального захисту населення </t>
  </si>
  <si>
    <t>Х</t>
  </si>
  <si>
    <t>2019 рік</t>
  </si>
  <si>
    <t xml:space="preserve">Капітальний ремонт
кузова службового автомобілю
</t>
  </si>
  <si>
    <t>виконано</t>
  </si>
  <si>
    <t xml:space="preserve">Секретар міської ради </t>
  </si>
  <si>
    <t xml:space="preserve">    О.В.Лук’яненко</t>
  </si>
  <si>
    <t>Програма проведення капітальних ремонтів комунальної власності, транспортних засобів та технічного забезпечення в управлінні праці та соціального захисту населення Новокаховської міської ради на 2019 рік, рішення №1633 від 20 грудня 2018 року</t>
  </si>
  <si>
    <t>Програма проведення капітальних ремонтів комунальної власності, транспортних засобів та технічного забезпечення в управлінні праці та соціального захисту населення Новокаховської міської ради на 2019 рік</t>
  </si>
  <si>
    <t>_І__етап виконання</t>
  </si>
  <si>
    <t>Додаток № 2</t>
  </si>
  <si>
    <t>від 07.05.2020 р. №2825</t>
  </si>
  <si>
    <t>до рішення 81 сесії</t>
  </si>
  <si>
    <t xml:space="preserve">міської ради 7-го скликання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</si>
</sst>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[Red]\-#,##0.00;\-"/>
    <numFmt numFmtId="185" formatCode="#,##0.000;[Red]\-#,##0.000;\-"/>
    <numFmt numFmtId="186" formatCode="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6" fillId="0" borderId="0" xfId="0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vertical="top" wrapText="1"/>
    </xf>
    <xf numFmtId="184" fontId="6" fillId="0" borderId="0" xfId="0" applyNumberFormat="1" applyFont="1" applyBorder="1" applyAlignment="1">
      <alignment horizontal="center" vertical="top" textRotation="90" wrapText="1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84" fontId="4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2" fillId="0" borderId="14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/>
    </xf>
    <xf numFmtId="184" fontId="6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 vertical="top"/>
    </xf>
    <xf numFmtId="185" fontId="4" fillId="0" borderId="10" xfId="0" applyNumberFormat="1" applyFont="1" applyBorder="1" applyAlignment="1">
      <alignment vertical="top" wrapText="1"/>
    </xf>
    <xf numFmtId="185" fontId="4" fillId="0" borderId="10" xfId="0" applyNumberFormat="1" applyFont="1" applyBorder="1" applyAlignment="1">
      <alignment horizontal="center" vertical="top" textRotation="90" wrapText="1"/>
    </xf>
    <xf numFmtId="185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75" zoomScaleSheetLayoutView="75" zoomScalePageLayoutView="0" workbookViewId="0" topLeftCell="A1">
      <selection activeCell="K7" sqref="K7"/>
    </sheetView>
  </sheetViews>
  <sheetFormatPr defaultColWidth="9.00390625" defaultRowHeight="12.75" outlineLevelRow="1"/>
  <cols>
    <col min="1" max="1" width="6.75390625" style="18" customWidth="1"/>
    <col min="2" max="2" width="45.75390625" style="12" customWidth="1"/>
    <col min="3" max="4" width="15.75390625" style="3" customWidth="1"/>
    <col min="5" max="10" width="10.75390625" style="3" customWidth="1"/>
    <col min="11" max="11" width="18.25390625" style="3" customWidth="1"/>
    <col min="12" max="16384" width="9.125" style="3" customWidth="1"/>
  </cols>
  <sheetData>
    <row r="1" ht="15.75">
      <c r="J1" s="32" t="s">
        <v>50</v>
      </c>
    </row>
    <row r="2" ht="15.75">
      <c r="J2" s="33" t="s">
        <v>52</v>
      </c>
    </row>
    <row r="3" ht="15.75">
      <c r="J3" s="33" t="s">
        <v>53</v>
      </c>
    </row>
    <row r="4" ht="15.75">
      <c r="J4" s="33" t="s">
        <v>51</v>
      </c>
    </row>
    <row r="5" ht="15.75">
      <c r="J5" s="33"/>
    </row>
    <row r="6" ht="18.75">
      <c r="E6" s="1" t="s">
        <v>0</v>
      </c>
    </row>
    <row r="7" ht="18.75">
      <c r="E7" s="31" t="s">
        <v>36</v>
      </c>
    </row>
    <row r="8" ht="18.75">
      <c r="E8" s="31" t="s">
        <v>35</v>
      </c>
    </row>
    <row r="9" ht="18.75">
      <c r="E9" s="1" t="s">
        <v>29</v>
      </c>
    </row>
    <row r="10" ht="18.75">
      <c r="E10" s="1"/>
    </row>
    <row r="11" spans="1:3" ht="19.5">
      <c r="A11" s="38" t="s">
        <v>1</v>
      </c>
      <c r="B11" s="34" t="s">
        <v>37</v>
      </c>
      <c r="C11" s="50" t="s">
        <v>38</v>
      </c>
    </row>
    <row r="12" spans="1:4" ht="18.75">
      <c r="A12" s="38"/>
      <c r="B12" s="13" t="s">
        <v>2</v>
      </c>
      <c r="D12" s="2" t="s">
        <v>3</v>
      </c>
    </row>
    <row r="13" spans="1:3" ht="19.5">
      <c r="A13" s="38" t="s">
        <v>4</v>
      </c>
      <c r="B13" s="34" t="s">
        <v>37</v>
      </c>
      <c r="C13" s="50" t="str">
        <f>C11</f>
        <v>Управління праці та соціального захисту населення Новокаховської міської ради</v>
      </c>
    </row>
    <row r="14" spans="1:4" ht="18.75">
      <c r="A14" s="38"/>
      <c r="B14" s="13" t="s">
        <v>2</v>
      </c>
      <c r="D14" s="2" t="s">
        <v>5</v>
      </c>
    </row>
    <row r="15" spans="1:11" ht="56.25" customHeight="1">
      <c r="A15" s="38" t="s">
        <v>6</v>
      </c>
      <c r="B15" s="35" t="s">
        <v>37</v>
      </c>
      <c r="C15" s="59" t="s">
        <v>47</v>
      </c>
      <c r="D15" s="59"/>
      <c r="E15" s="59"/>
      <c r="F15" s="59"/>
      <c r="G15" s="59"/>
      <c r="H15" s="59"/>
      <c r="I15" s="59"/>
      <c r="J15" s="59"/>
      <c r="K15" s="59"/>
    </row>
    <row r="16" spans="1:4" ht="18.75">
      <c r="A16" s="38"/>
      <c r="B16" s="13" t="s">
        <v>2</v>
      </c>
      <c r="D16" s="2" t="s">
        <v>7</v>
      </c>
    </row>
    <row r="17" ht="18.75">
      <c r="A17" s="39"/>
    </row>
    <row r="18" spans="1:2" ht="18.75">
      <c r="A18" s="40" t="s">
        <v>30</v>
      </c>
      <c r="B18" s="49" t="s">
        <v>31</v>
      </c>
    </row>
    <row r="19" spans="1:11" ht="44.25" customHeight="1">
      <c r="A19" s="40"/>
      <c r="B19" s="60" t="s">
        <v>48</v>
      </c>
      <c r="C19" s="60"/>
      <c r="D19" s="60"/>
      <c r="E19" s="60"/>
      <c r="F19" s="60"/>
      <c r="G19" s="60"/>
      <c r="H19" s="60"/>
      <c r="I19" s="60"/>
      <c r="J19" s="60"/>
      <c r="K19" s="60"/>
    </row>
    <row r="20" ht="15.75">
      <c r="B20" s="14" t="s">
        <v>8</v>
      </c>
    </row>
    <row r="21" spans="1:11" ht="31.5" customHeight="1">
      <c r="A21" s="19" t="s">
        <v>9</v>
      </c>
      <c r="B21" s="58" t="s">
        <v>11</v>
      </c>
      <c r="C21" s="57" t="s">
        <v>12</v>
      </c>
      <c r="D21" s="57" t="s">
        <v>13</v>
      </c>
      <c r="E21" s="57" t="s">
        <v>14</v>
      </c>
      <c r="F21" s="57"/>
      <c r="G21" s="57"/>
      <c r="H21" s="57" t="s">
        <v>15</v>
      </c>
      <c r="I21" s="57"/>
      <c r="J21" s="57"/>
      <c r="K21" s="57" t="s">
        <v>16</v>
      </c>
    </row>
    <row r="22" spans="1:11" ht="15.75">
      <c r="A22" s="20" t="s">
        <v>10</v>
      </c>
      <c r="B22" s="58"/>
      <c r="C22" s="57"/>
      <c r="D22" s="57"/>
      <c r="E22" s="57" t="s">
        <v>17</v>
      </c>
      <c r="F22" s="57" t="s">
        <v>18</v>
      </c>
      <c r="G22" s="57"/>
      <c r="H22" s="57" t="s">
        <v>19</v>
      </c>
      <c r="I22" s="57" t="s">
        <v>18</v>
      </c>
      <c r="J22" s="57"/>
      <c r="K22" s="57"/>
    </row>
    <row r="23" spans="1:11" ht="79.5" customHeight="1">
      <c r="A23" s="21"/>
      <c r="B23" s="58"/>
      <c r="C23" s="57"/>
      <c r="D23" s="57"/>
      <c r="E23" s="57"/>
      <c r="F23" s="6" t="s">
        <v>20</v>
      </c>
      <c r="G23" s="6" t="s">
        <v>21</v>
      </c>
      <c r="H23" s="57"/>
      <c r="I23" s="6" t="s">
        <v>20</v>
      </c>
      <c r="J23" s="6" t="s">
        <v>28</v>
      </c>
      <c r="K23" s="57"/>
    </row>
    <row r="24" spans="1:11" ht="15.75">
      <c r="A24" s="47">
        <v>1</v>
      </c>
      <c r="B24" s="48">
        <f>A24+A24</f>
        <v>2</v>
      </c>
      <c r="C24" s="48">
        <f>B24+1</f>
        <v>3</v>
      </c>
      <c r="D24" s="48">
        <f aca="true" t="shared" si="0" ref="D24:K24">C24+1</f>
        <v>4</v>
      </c>
      <c r="E24" s="48">
        <f t="shared" si="0"/>
        <v>5</v>
      </c>
      <c r="F24" s="48">
        <f t="shared" si="0"/>
        <v>6</v>
      </c>
      <c r="G24" s="48">
        <f t="shared" si="0"/>
        <v>7</v>
      </c>
      <c r="H24" s="48">
        <f t="shared" si="0"/>
        <v>8</v>
      </c>
      <c r="I24" s="48">
        <f t="shared" si="0"/>
        <v>9</v>
      </c>
      <c r="J24" s="48">
        <f t="shared" si="0"/>
        <v>10</v>
      </c>
      <c r="K24" s="48">
        <f t="shared" si="0"/>
        <v>11</v>
      </c>
    </row>
    <row r="25" spans="1:11" ht="16.5" customHeight="1">
      <c r="A25" s="26"/>
      <c r="B25" s="36" t="s">
        <v>49</v>
      </c>
      <c r="C25" s="25"/>
      <c r="D25" s="25"/>
      <c r="E25" s="25"/>
      <c r="F25" s="25"/>
      <c r="G25" s="25"/>
      <c r="H25" s="25"/>
      <c r="I25" s="25"/>
      <c r="J25" s="25"/>
      <c r="K25" s="4"/>
    </row>
    <row r="26" spans="1:11" ht="15.75">
      <c r="A26" s="47">
        <v>1</v>
      </c>
      <c r="B26" s="48">
        <f>A26+A26</f>
        <v>2</v>
      </c>
      <c r="C26" s="48">
        <f>B26+1</f>
        <v>3</v>
      </c>
      <c r="D26" s="48">
        <f aca="true" t="shared" si="1" ref="D26:K26">C26+1</f>
        <v>4</v>
      </c>
      <c r="E26" s="48">
        <f t="shared" si="1"/>
        <v>5</v>
      </c>
      <c r="F26" s="48">
        <f t="shared" si="1"/>
        <v>6</v>
      </c>
      <c r="G26" s="48">
        <f t="shared" si="1"/>
        <v>7</v>
      </c>
      <c r="H26" s="48">
        <f t="shared" si="1"/>
        <v>8</v>
      </c>
      <c r="I26" s="48">
        <f t="shared" si="1"/>
        <v>9</v>
      </c>
      <c r="J26" s="48">
        <f t="shared" si="1"/>
        <v>10</v>
      </c>
      <c r="K26" s="48">
        <f t="shared" si="1"/>
        <v>11</v>
      </c>
    </row>
    <row r="27" spans="1:11" ht="78.75">
      <c r="A27" s="22">
        <v>1</v>
      </c>
      <c r="B27" s="16" t="s">
        <v>43</v>
      </c>
      <c r="C27" s="5" t="s">
        <v>40</v>
      </c>
      <c r="D27" s="5" t="s">
        <v>42</v>
      </c>
      <c r="E27" s="51">
        <f>SUM(F27:G27)</f>
        <v>36.95</v>
      </c>
      <c r="F27" s="51">
        <v>36.95</v>
      </c>
      <c r="G27" s="51">
        <v>0</v>
      </c>
      <c r="H27" s="51">
        <f>SUM(I27:J27)</f>
        <v>36.95</v>
      </c>
      <c r="I27" s="51">
        <v>36.95</v>
      </c>
      <c r="J27" s="51">
        <v>0</v>
      </c>
      <c r="K27" s="4" t="s">
        <v>44</v>
      </c>
    </row>
    <row r="28" spans="1:11" ht="78.75">
      <c r="A28" s="22">
        <f>A27+1</f>
        <v>2</v>
      </c>
      <c r="B28" s="37" t="s">
        <v>39</v>
      </c>
      <c r="C28" s="5" t="s">
        <v>40</v>
      </c>
      <c r="D28" s="5" t="s">
        <v>42</v>
      </c>
      <c r="E28" s="51">
        <f>SUM(F28:G28)</f>
        <v>115.89</v>
      </c>
      <c r="F28" s="51">
        <v>115.89</v>
      </c>
      <c r="G28" s="51">
        <v>0</v>
      </c>
      <c r="H28" s="51">
        <f>SUM(I28:J28)</f>
        <v>115.89</v>
      </c>
      <c r="I28" s="51">
        <v>115.89</v>
      </c>
      <c r="J28" s="51">
        <v>0</v>
      </c>
      <c r="K28" s="4" t="s">
        <v>44</v>
      </c>
    </row>
    <row r="29" spans="1:11" ht="15.75" hidden="1" outlineLevel="1">
      <c r="A29" s="22"/>
      <c r="B29" s="37"/>
      <c r="C29" s="5"/>
      <c r="D29" s="5"/>
      <c r="E29" s="51"/>
      <c r="F29" s="51"/>
      <c r="G29" s="51"/>
      <c r="H29" s="51"/>
      <c r="I29" s="51"/>
      <c r="J29" s="51"/>
      <c r="K29" s="4"/>
    </row>
    <row r="30" spans="1:11" ht="15.75" hidden="1" outlineLevel="1">
      <c r="A30" s="22"/>
      <c r="B30" s="16"/>
      <c r="C30" s="5"/>
      <c r="D30" s="5"/>
      <c r="E30" s="51">
        <f aca="true" t="shared" si="2" ref="E30:E36">SUM(F30:G30)</f>
        <v>0</v>
      </c>
      <c r="F30" s="51"/>
      <c r="G30" s="51"/>
      <c r="H30" s="51">
        <f aca="true" t="shared" si="3" ref="H30:H36">SUM(I30:J30)</f>
        <v>0</v>
      </c>
      <c r="I30" s="51"/>
      <c r="J30" s="51"/>
      <c r="K30" s="4"/>
    </row>
    <row r="31" spans="1:11" ht="15.75" hidden="1" outlineLevel="1">
      <c r="A31" s="22"/>
      <c r="B31" s="16"/>
      <c r="C31" s="5"/>
      <c r="D31" s="5"/>
      <c r="E31" s="51">
        <f t="shared" si="2"/>
        <v>0</v>
      </c>
      <c r="F31" s="51"/>
      <c r="G31" s="51"/>
      <c r="H31" s="51">
        <f t="shared" si="3"/>
        <v>0</v>
      </c>
      <c r="I31" s="51"/>
      <c r="J31" s="51"/>
      <c r="K31" s="4"/>
    </row>
    <row r="32" spans="1:11" ht="15.75" hidden="1" outlineLevel="1">
      <c r="A32" s="22"/>
      <c r="B32" s="16"/>
      <c r="C32" s="5"/>
      <c r="D32" s="5"/>
      <c r="E32" s="51">
        <f t="shared" si="2"/>
        <v>0</v>
      </c>
      <c r="F32" s="51"/>
      <c r="G32" s="51"/>
      <c r="H32" s="51">
        <f t="shared" si="3"/>
        <v>0</v>
      </c>
      <c r="I32" s="51"/>
      <c r="J32" s="51"/>
      <c r="K32" s="4"/>
    </row>
    <row r="33" spans="1:11" ht="15.75" hidden="1" outlineLevel="1">
      <c r="A33" s="22"/>
      <c r="B33" s="16"/>
      <c r="C33" s="5"/>
      <c r="D33" s="5"/>
      <c r="E33" s="51">
        <f t="shared" si="2"/>
        <v>0</v>
      </c>
      <c r="F33" s="51"/>
      <c r="G33" s="51"/>
      <c r="H33" s="51">
        <f t="shared" si="3"/>
        <v>0</v>
      </c>
      <c r="I33" s="51"/>
      <c r="J33" s="51"/>
      <c r="K33" s="4"/>
    </row>
    <row r="34" spans="1:11" ht="16.5" customHeight="1" hidden="1" outlineLevel="1">
      <c r="A34" s="22"/>
      <c r="B34" s="16"/>
      <c r="C34" s="5"/>
      <c r="D34" s="5"/>
      <c r="E34" s="51">
        <f t="shared" si="2"/>
        <v>0</v>
      </c>
      <c r="F34" s="51"/>
      <c r="G34" s="51"/>
      <c r="H34" s="51">
        <f t="shared" si="3"/>
        <v>0</v>
      </c>
      <c r="I34" s="51"/>
      <c r="J34" s="51"/>
      <c r="K34" s="4"/>
    </row>
    <row r="35" spans="1:11" ht="16.5" customHeight="1" hidden="1" outlineLevel="1">
      <c r="A35" s="22"/>
      <c r="B35" s="16"/>
      <c r="C35" s="5"/>
      <c r="D35" s="5"/>
      <c r="E35" s="51">
        <f t="shared" si="2"/>
        <v>0</v>
      </c>
      <c r="F35" s="51"/>
      <c r="G35" s="51"/>
      <c r="H35" s="51">
        <f t="shared" si="3"/>
        <v>0</v>
      </c>
      <c r="I35" s="51"/>
      <c r="J35" s="51"/>
      <c r="K35" s="4"/>
    </row>
    <row r="36" spans="1:11" ht="15.75" hidden="1" outlineLevel="1">
      <c r="A36" s="23"/>
      <c r="B36" s="15"/>
      <c r="C36" s="4"/>
      <c r="D36" s="4"/>
      <c r="E36" s="51">
        <f t="shared" si="2"/>
        <v>0</v>
      </c>
      <c r="F36" s="51"/>
      <c r="G36" s="51"/>
      <c r="H36" s="51">
        <f t="shared" si="3"/>
        <v>0</v>
      </c>
      <c r="I36" s="52"/>
      <c r="J36" s="52"/>
      <c r="K36" s="7"/>
    </row>
    <row r="37" spans="1:11" s="11" customFormat="1" ht="15.75" collapsed="1">
      <c r="A37" s="27" t="s">
        <v>32</v>
      </c>
      <c r="B37" s="28"/>
      <c r="C37" s="29" t="s">
        <v>41</v>
      </c>
      <c r="D37" s="29" t="s">
        <v>41</v>
      </c>
      <c r="E37" s="51">
        <f aca="true" t="shared" si="4" ref="E37:J37">SUM(E27:E29)</f>
        <v>152.84</v>
      </c>
      <c r="F37" s="51">
        <f t="shared" si="4"/>
        <v>152.84</v>
      </c>
      <c r="G37" s="51">
        <f t="shared" si="4"/>
        <v>0</v>
      </c>
      <c r="H37" s="51">
        <f t="shared" si="4"/>
        <v>152.84</v>
      </c>
      <c r="I37" s="51">
        <f t="shared" si="4"/>
        <v>152.84</v>
      </c>
      <c r="J37" s="51">
        <f t="shared" si="4"/>
        <v>0</v>
      </c>
      <c r="K37" s="43" t="s">
        <v>41</v>
      </c>
    </row>
    <row r="38" spans="1:11" s="11" customFormat="1" ht="15.75">
      <c r="A38" s="24"/>
      <c r="B38" s="17"/>
      <c r="C38" s="8"/>
      <c r="D38" s="8"/>
      <c r="E38" s="30"/>
      <c r="F38" s="9"/>
      <c r="G38" s="9"/>
      <c r="H38" s="30"/>
      <c r="I38" s="10"/>
      <c r="J38" s="10"/>
      <c r="K38" s="10"/>
    </row>
    <row r="39" spans="1:2" ht="18.75">
      <c r="A39" s="41" t="s">
        <v>33</v>
      </c>
      <c r="B39" s="42" t="s">
        <v>34</v>
      </c>
    </row>
    <row r="40" spans="2:10" ht="31.5" customHeight="1">
      <c r="B40" s="57" t="s">
        <v>22</v>
      </c>
      <c r="C40" s="57"/>
      <c r="D40" s="57"/>
      <c r="E40" s="57" t="s">
        <v>23</v>
      </c>
      <c r="F40" s="57"/>
      <c r="G40" s="57"/>
      <c r="H40" s="57" t="s">
        <v>24</v>
      </c>
      <c r="I40" s="57"/>
      <c r="J40" s="57"/>
    </row>
    <row r="41" spans="2:10" ht="31.5">
      <c r="B41" s="15" t="s">
        <v>25</v>
      </c>
      <c r="C41" s="4" t="s">
        <v>26</v>
      </c>
      <c r="D41" s="4" t="s">
        <v>27</v>
      </c>
      <c r="E41" s="4" t="s">
        <v>25</v>
      </c>
      <c r="F41" s="4" t="s">
        <v>26</v>
      </c>
      <c r="G41" s="4" t="s">
        <v>27</v>
      </c>
      <c r="H41" s="4" t="s">
        <v>25</v>
      </c>
      <c r="I41" s="4" t="s">
        <v>26</v>
      </c>
      <c r="J41" s="4" t="s">
        <v>27</v>
      </c>
    </row>
    <row r="42" spans="2:10" ht="12.75">
      <c r="B42" s="53">
        <f>SUM(C42:D42)</f>
        <v>152.84</v>
      </c>
      <c r="C42" s="54">
        <f>F42</f>
        <v>0</v>
      </c>
      <c r="D42" s="54">
        <f>G42</f>
        <v>152.84</v>
      </c>
      <c r="E42" s="54">
        <f>E37</f>
        <v>152.84</v>
      </c>
      <c r="F42" s="54">
        <v>0</v>
      </c>
      <c r="G42" s="54">
        <f>E37</f>
        <v>152.84</v>
      </c>
      <c r="H42" s="54">
        <f>B42-E42</f>
        <v>0</v>
      </c>
      <c r="I42" s="54">
        <f>C42-F42</f>
        <v>0</v>
      </c>
      <c r="J42" s="54">
        <f>D42-G42</f>
        <v>0</v>
      </c>
    </row>
    <row r="43" spans="2:10" ht="12.75">
      <c r="B43" s="55"/>
      <c r="C43" s="56"/>
      <c r="D43" s="56"/>
      <c r="E43" s="56"/>
      <c r="F43" s="56"/>
      <c r="G43" s="56"/>
      <c r="H43" s="56"/>
      <c r="I43" s="56"/>
      <c r="J43" s="56"/>
    </row>
    <row r="44" spans="2:10" ht="12.75">
      <c r="B44" s="55"/>
      <c r="C44" s="56"/>
      <c r="D44" s="56"/>
      <c r="E44" s="56"/>
      <c r="F44" s="56"/>
      <c r="G44" s="56"/>
      <c r="H44" s="56"/>
      <c r="I44" s="56"/>
      <c r="J44" s="56"/>
    </row>
    <row r="45" spans="2:10" ht="12.75">
      <c r="B45" s="55"/>
      <c r="C45" s="56"/>
      <c r="D45" s="56"/>
      <c r="E45" s="56"/>
      <c r="F45" s="56"/>
      <c r="G45" s="56"/>
      <c r="H45" s="56"/>
      <c r="I45" s="56"/>
      <c r="J45" s="56"/>
    </row>
    <row r="47" spans="1:11" ht="18.75">
      <c r="A47" s="44" t="s">
        <v>45</v>
      </c>
      <c r="B47" s="45"/>
      <c r="C47" s="45"/>
      <c r="D47" s="45"/>
      <c r="E47" s="45"/>
      <c r="F47" s="45"/>
      <c r="G47" s="45"/>
      <c r="K47" s="46" t="s">
        <v>46</v>
      </c>
    </row>
  </sheetData>
  <sheetProtection/>
  <mergeCells count="15">
    <mergeCell ref="C15:K15"/>
    <mergeCell ref="E22:E23"/>
    <mergeCell ref="F22:G22"/>
    <mergeCell ref="H22:H23"/>
    <mergeCell ref="I22:J22"/>
    <mergeCell ref="B19:K19"/>
    <mergeCell ref="K21:K23"/>
    <mergeCell ref="B40:D40"/>
    <mergeCell ref="E40:G40"/>
    <mergeCell ref="H40:J40"/>
    <mergeCell ref="H21:J21"/>
    <mergeCell ref="B21:B23"/>
    <mergeCell ref="C21:C23"/>
    <mergeCell ref="D21:D23"/>
    <mergeCell ref="E21:G21"/>
  </mergeCells>
  <printOptions/>
  <pageMargins left="0.7874015748031497" right="0.5905511811023623" top="0.5905511811023623" bottom="0.5905511811023623" header="0.5118110236220472" footer="0.5118110236220472"/>
  <pageSetup fitToHeight="2" horizontalDpi="600" verticalDpi="600" orientation="landscape" paperSize="9" scale="79" r:id="rId1"/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Пользователь Windows</cp:lastModifiedBy>
  <cp:lastPrinted>2020-05-08T08:52:24Z</cp:lastPrinted>
  <dcterms:created xsi:type="dcterms:W3CDTF">2020-02-20T13:28:17Z</dcterms:created>
  <dcterms:modified xsi:type="dcterms:W3CDTF">2020-05-08T08:53:14Z</dcterms:modified>
  <cp:category/>
  <cp:version/>
  <cp:contentType/>
  <cp:contentStatus/>
</cp:coreProperties>
</file>