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упр (2)" sheetId="1" r:id="rId1"/>
    <sheet name="упр (3)" sheetId="2" r:id="rId2"/>
  </sheets>
  <definedNames/>
  <calcPr fullCalcOnLoad="1" refMode="R1C1"/>
</workbook>
</file>

<file path=xl/sharedStrings.xml><?xml version="1.0" encoding="utf-8"?>
<sst xmlns="http://schemas.openxmlformats.org/spreadsheetml/2006/main" count="77" uniqueCount="54">
  <si>
    <t>№ з/п</t>
  </si>
  <si>
    <t xml:space="preserve">Завдання </t>
  </si>
  <si>
    <t>Виконавець</t>
  </si>
  <si>
    <t>Джерело фінансування</t>
  </si>
  <si>
    <t>всього</t>
  </si>
  <si>
    <t>міський бюджет</t>
  </si>
  <si>
    <t>Всього за ІІ розділом</t>
  </si>
  <si>
    <t>Всього за програмою</t>
  </si>
  <si>
    <t>Секретар міської ради</t>
  </si>
  <si>
    <t>2020 рік</t>
  </si>
  <si>
    <t>2021 рік</t>
  </si>
  <si>
    <t>Придбання оргтехніки та інших засобів</t>
  </si>
  <si>
    <t xml:space="preserve">управління з питань надзвичайних ситуацій та цивільного захисту населення Новокахов-ської міської ради    </t>
  </si>
  <si>
    <t>Всього за ІІІ розділом</t>
  </si>
  <si>
    <t>Транспортні витрати на перевезення</t>
  </si>
  <si>
    <t xml:space="preserve">управління з питань надзвичайних ситуацій та цивільного захисту населення Новокаховької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</si>
  <si>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>Оплата послуг водопостачання та водовідведення</t>
  </si>
  <si>
    <t>,</t>
  </si>
  <si>
    <t xml:space="preserve">Оплата праці </t>
  </si>
  <si>
    <t>Оплата електроенергії</t>
  </si>
  <si>
    <t>2022 рік</t>
  </si>
  <si>
    <t xml:space="preserve">                                                  до програми територіальної оборони території</t>
  </si>
  <si>
    <t xml:space="preserve"> Додаток </t>
  </si>
  <si>
    <t>Придбання, електричних,  господарчих товарів, будівельних матеріалів, канцелярського приладдя тощо</t>
  </si>
  <si>
    <t xml:space="preserve">                                                      Новокаховської міської ради на 2020-2022 роки</t>
  </si>
  <si>
    <t xml:space="preserve">           Завдання та обсяги фінансування програми територіальної оборони території </t>
  </si>
  <si>
    <t xml:space="preserve">                                       Новокаховської міської ради на 2020-2022 роки</t>
  </si>
  <si>
    <t>О.В.Лук'яненко</t>
  </si>
  <si>
    <t>І. Матеріально-технічне та продовольче забезпечення військової частини А1736</t>
  </si>
  <si>
    <t>ІІ.Утримання нежитлової будівлі, предназначеної для розміщення військовозобов'язаних Збройних Сил України</t>
  </si>
  <si>
    <t>Придбання побутової техніки</t>
  </si>
  <si>
    <t>Придбання спортивного інвентарю</t>
  </si>
  <si>
    <t>Придбання постільної білизни, одноразового посуду, господарчих товарів та інструментів,  канцелярського приладдя, води питної тощо</t>
  </si>
  <si>
    <t>Всього за І розділом</t>
  </si>
  <si>
    <t>Обсяг фінансування, гривень</t>
  </si>
  <si>
    <t>Джерело фінансу-вання</t>
  </si>
  <si>
    <t>загальний фонд</t>
  </si>
  <si>
    <t xml:space="preserve">                                                                                      Завдання та обсяги фінансування програми територіальної оборони  </t>
  </si>
  <si>
    <t>Придбання вікон</t>
  </si>
  <si>
    <t>Придбання електричних,  господарчих товарів та інструментів, будівельних матеріалів, сантехніки та комплектуючих до неї, канцелярського приладдя тощо</t>
  </si>
  <si>
    <t xml:space="preserve">управління з питань надзвичайних ситуацій та цивільного захисту населення Новокаховської міської ради    </t>
  </si>
  <si>
    <t>2023 рік</t>
  </si>
  <si>
    <t>2024 рік</t>
  </si>
  <si>
    <t>І. Матеріально-технічне забезпечення об'єктів територіальної оборони</t>
  </si>
  <si>
    <t>IІ. Заходи щодо забезпечення підрозділів територіальної оборони під час проведення навчальних зборів</t>
  </si>
  <si>
    <t>2025 рік</t>
  </si>
  <si>
    <t>спеціаль-ний фонд</t>
  </si>
  <si>
    <t xml:space="preserve">                                                                                        Новокаховської міської територіальної громади на 2022-2025 роки</t>
  </si>
  <si>
    <t>загальний               фонд</t>
  </si>
  <si>
    <t>загальний           фонд</t>
  </si>
  <si>
    <t xml:space="preserve">Додаток </t>
  </si>
  <si>
    <t>до програми територіальної оборони  Новокаховської міської територіальної громади на 2022-2025 роки</t>
  </si>
  <si>
    <t>Перший заступник міського голови</t>
  </si>
  <si>
    <t xml:space="preserve">                                   Олег ТАРАБАКА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</si>
</sst>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 style="thin">
        <color indexed="8"/>
      </right>
      <top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7" fillId="34" borderId="12" xfId="0" applyFont="1" applyFill="1" applyBorder="1" applyAlignment="1">
      <alignment/>
    </xf>
    <xf numFmtId="2" fontId="3" fillId="34" borderId="1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34" borderId="12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0" fontId="11" fillId="33" borderId="1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2" fontId="4" fillId="35" borderId="15" xfId="0" applyNumberFormat="1" applyFont="1" applyFill="1" applyBorder="1" applyAlignment="1">
      <alignment horizontal="center" vertical="top"/>
    </xf>
    <xf numFmtId="0" fontId="14" fillId="34" borderId="14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 wrapText="1"/>
    </xf>
    <xf numFmtId="2" fontId="9" fillId="34" borderId="14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9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2" fillId="34" borderId="25" xfId="0" applyFont="1" applyFill="1" applyBorder="1" applyAlignment="1">
      <alignment horizontal="left" vertical="top" wrapText="1"/>
    </xf>
    <xf numFmtId="0" fontId="12" fillId="34" borderId="26" xfId="0" applyFont="1" applyFill="1" applyBorder="1" applyAlignment="1">
      <alignment horizontal="left" vertical="top" wrapText="1"/>
    </xf>
    <xf numFmtId="0" fontId="12" fillId="34" borderId="27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view="pageLayout" zoomScale="95" zoomScaleNormal="70" zoomScaleSheetLayoutView="75" zoomScalePageLayoutView="95" workbookViewId="0" topLeftCell="A1">
      <selection activeCell="H23" sqref="H23"/>
    </sheetView>
  </sheetViews>
  <sheetFormatPr defaultColWidth="9.140625" defaultRowHeight="12.75"/>
  <cols>
    <col min="1" max="1" width="4.7109375" style="0" customWidth="1"/>
    <col min="2" max="2" width="18.421875" style="0" customWidth="1"/>
    <col min="3" max="3" width="10.57421875" style="0" customWidth="1"/>
    <col min="4" max="4" width="7.00390625" style="0" customWidth="1"/>
    <col min="5" max="5" width="11.7109375" style="0" customWidth="1"/>
    <col min="6" max="6" width="8.57421875" style="0" customWidth="1"/>
    <col min="7" max="7" width="11.8515625" style="0" customWidth="1"/>
    <col min="8" max="8" width="12.7109375" style="0" customWidth="1"/>
    <col min="9" max="9" width="8.140625" style="0" customWidth="1"/>
    <col min="10" max="10" width="12.7109375" style="0" customWidth="1"/>
    <col min="11" max="11" width="11.28125" style="0" customWidth="1"/>
    <col min="12" max="12" width="8.57421875" style="0" customWidth="1"/>
    <col min="13" max="13" width="12.57421875" style="0" customWidth="1"/>
    <col min="14" max="14" width="12.28125" style="0" customWidth="1"/>
    <col min="15" max="15" width="9.8515625" style="0" customWidth="1"/>
    <col min="16" max="16" width="12.421875" style="0" customWidth="1"/>
    <col min="17" max="17" width="12.57421875" style="0" customWidth="1"/>
    <col min="18" max="18" width="8.28125" style="0" customWidth="1"/>
    <col min="19" max="19" width="12.140625" style="0" customWidth="1"/>
    <col min="20" max="20" width="18.140625" style="0" customWidth="1"/>
    <col min="21" max="21" width="15.57421875" style="0" bestFit="1" customWidth="1"/>
  </cols>
  <sheetData>
    <row r="2" spans="15:19" ht="18.75">
      <c r="O2" s="1" t="s">
        <v>50</v>
      </c>
      <c r="P2" s="1"/>
      <c r="Q2" s="1"/>
      <c r="R2" s="1"/>
      <c r="S2" s="1"/>
    </row>
    <row r="3" spans="15:19" ht="54" customHeight="1">
      <c r="O3" s="65" t="s">
        <v>51</v>
      </c>
      <c r="P3" s="65"/>
      <c r="Q3" s="65"/>
      <c r="R3" s="65"/>
      <c r="S3" s="65"/>
    </row>
    <row r="5" spans="1:21" ht="18.75" customHeight="1">
      <c r="A5" s="1"/>
      <c r="B5" s="2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6.5" customHeight="1">
      <c r="A6" s="1"/>
      <c r="B6" s="2" t="s">
        <v>47</v>
      </c>
      <c r="C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7.25" customHeight="1">
      <c r="A7" s="66" t="s">
        <v>0</v>
      </c>
      <c r="B7" s="66" t="s">
        <v>1</v>
      </c>
      <c r="C7" s="66" t="s">
        <v>2</v>
      </c>
      <c r="D7" s="66" t="s">
        <v>35</v>
      </c>
      <c r="E7" s="69" t="s">
        <v>34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4"/>
      <c r="U7" s="4"/>
    </row>
    <row r="8" spans="1:21" ht="17.25" customHeight="1">
      <c r="A8" s="67"/>
      <c r="B8" s="67"/>
      <c r="C8" s="67"/>
      <c r="D8" s="67"/>
      <c r="E8" s="69" t="s">
        <v>20</v>
      </c>
      <c r="F8" s="70"/>
      <c r="G8" s="71"/>
      <c r="H8" s="69" t="s">
        <v>41</v>
      </c>
      <c r="I8" s="70"/>
      <c r="J8" s="71"/>
      <c r="K8" s="69" t="s">
        <v>42</v>
      </c>
      <c r="L8" s="70"/>
      <c r="M8" s="71"/>
      <c r="N8" s="69" t="s">
        <v>45</v>
      </c>
      <c r="O8" s="70"/>
      <c r="P8" s="71"/>
      <c r="Q8" s="69" t="s">
        <v>4</v>
      </c>
      <c r="R8" s="70"/>
      <c r="S8" s="71"/>
      <c r="T8" s="4"/>
      <c r="U8" s="4"/>
    </row>
    <row r="9" spans="1:21" ht="31.5" customHeight="1">
      <c r="A9" s="68"/>
      <c r="B9" s="68"/>
      <c r="C9" s="68"/>
      <c r="D9" s="68"/>
      <c r="E9" s="34" t="s">
        <v>36</v>
      </c>
      <c r="F9" s="34" t="s">
        <v>46</v>
      </c>
      <c r="G9" s="35" t="s">
        <v>4</v>
      </c>
      <c r="H9" s="34" t="s">
        <v>49</v>
      </c>
      <c r="I9" s="34" t="s">
        <v>46</v>
      </c>
      <c r="J9" s="35" t="s">
        <v>4</v>
      </c>
      <c r="K9" s="34" t="s">
        <v>36</v>
      </c>
      <c r="L9" s="34" t="s">
        <v>46</v>
      </c>
      <c r="M9" s="35" t="s">
        <v>4</v>
      </c>
      <c r="N9" s="34" t="s">
        <v>49</v>
      </c>
      <c r="O9" s="34" t="s">
        <v>46</v>
      </c>
      <c r="P9" s="35" t="s">
        <v>4</v>
      </c>
      <c r="Q9" s="34" t="s">
        <v>48</v>
      </c>
      <c r="R9" s="34" t="s">
        <v>46</v>
      </c>
      <c r="S9" s="35" t="s">
        <v>4</v>
      </c>
      <c r="T9" s="4"/>
      <c r="U9" s="4"/>
    </row>
    <row r="10" spans="1:21" ht="18.75" customHeight="1">
      <c r="A10" s="55">
        <v>1</v>
      </c>
      <c r="B10" s="55">
        <v>2</v>
      </c>
      <c r="C10" s="54">
        <v>3</v>
      </c>
      <c r="D10" s="54">
        <v>4</v>
      </c>
      <c r="E10" s="34">
        <v>5</v>
      </c>
      <c r="F10" s="34">
        <v>6</v>
      </c>
      <c r="G10" s="35">
        <v>7</v>
      </c>
      <c r="H10" s="34">
        <v>8</v>
      </c>
      <c r="I10" s="34">
        <v>9</v>
      </c>
      <c r="J10" s="35">
        <v>10</v>
      </c>
      <c r="K10" s="34">
        <v>11</v>
      </c>
      <c r="L10" s="34">
        <v>12</v>
      </c>
      <c r="M10" s="35">
        <v>13</v>
      </c>
      <c r="N10" s="34">
        <v>11</v>
      </c>
      <c r="O10" s="34">
        <v>12</v>
      </c>
      <c r="P10" s="35">
        <v>13</v>
      </c>
      <c r="Q10" s="34">
        <v>14</v>
      </c>
      <c r="R10" s="34">
        <v>15</v>
      </c>
      <c r="S10" s="35">
        <v>16</v>
      </c>
      <c r="T10" s="4"/>
      <c r="U10" s="4"/>
    </row>
    <row r="11" spans="1:21" ht="18.75" customHeight="1">
      <c r="A11" s="78" t="s">
        <v>43</v>
      </c>
      <c r="B11" s="78"/>
      <c r="C11" s="79"/>
      <c r="D11" s="79"/>
      <c r="E11" s="79"/>
      <c r="F11" s="79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4"/>
      <c r="U11" s="4"/>
    </row>
    <row r="12" spans="1:21" ht="120.75" customHeight="1">
      <c r="A12" s="36">
        <v>1</v>
      </c>
      <c r="B12" s="37" t="s">
        <v>39</v>
      </c>
      <c r="C12" s="72" t="s">
        <v>40</v>
      </c>
      <c r="D12" s="72" t="s">
        <v>5</v>
      </c>
      <c r="E12" s="46"/>
      <c r="F12" s="46"/>
      <c r="G12" s="47">
        <f>+E12+F12</f>
        <v>0</v>
      </c>
      <c r="H12" s="56">
        <v>150000</v>
      </c>
      <c r="I12" s="47"/>
      <c r="J12" s="8">
        <f>+H12+I12</f>
        <v>150000</v>
      </c>
      <c r="K12" s="8">
        <v>150000</v>
      </c>
      <c r="L12" s="8"/>
      <c r="M12" s="8">
        <f>+K12+L12</f>
        <v>150000</v>
      </c>
      <c r="N12" s="8">
        <v>150000</v>
      </c>
      <c r="O12" s="8"/>
      <c r="P12" s="8">
        <f>+N12+O12</f>
        <v>150000</v>
      </c>
      <c r="Q12" s="8">
        <f>+E12+H12+K12+N12</f>
        <v>450000</v>
      </c>
      <c r="R12" s="8">
        <f>+F12+I12+L12</f>
        <v>0</v>
      </c>
      <c r="S12" s="14">
        <f>+R12+Q12</f>
        <v>450000</v>
      </c>
      <c r="T12" s="5"/>
      <c r="U12" s="5"/>
    </row>
    <row r="13" spans="1:21" ht="26.25" customHeight="1">
      <c r="A13" s="38">
        <v>2</v>
      </c>
      <c r="B13" s="39" t="s">
        <v>38</v>
      </c>
      <c r="C13" s="72"/>
      <c r="D13" s="72"/>
      <c r="E13" s="46">
        <v>150000</v>
      </c>
      <c r="F13" s="46"/>
      <c r="G13" s="50">
        <f>+E13+F13</f>
        <v>150000</v>
      </c>
      <c r="H13" s="53"/>
      <c r="I13" s="53"/>
      <c r="J13" s="51">
        <f>+H13+I13</f>
        <v>0</v>
      </c>
      <c r="K13" s="53"/>
      <c r="L13" s="53"/>
      <c r="M13" s="51">
        <f>+K13+L13</f>
        <v>0</v>
      </c>
      <c r="N13" s="53"/>
      <c r="O13" s="53"/>
      <c r="P13" s="51">
        <f>+N13+O13</f>
        <v>0</v>
      </c>
      <c r="Q13" s="51">
        <f>+E13+H13+K13+N13</f>
        <v>150000</v>
      </c>
      <c r="R13" s="51">
        <f>+F13+I13+L13</f>
        <v>0</v>
      </c>
      <c r="S13" s="52">
        <f>+R13+Q13</f>
        <v>150000</v>
      </c>
      <c r="T13" s="5"/>
      <c r="U13" s="4"/>
    </row>
    <row r="14" spans="1:21" ht="25.5" customHeight="1">
      <c r="A14" s="40"/>
      <c r="B14" s="41" t="s">
        <v>33</v>
      </c>
      <c r="C14" s="72"/>
      <c r="D14" s="72"/>
      <c r="E14" s="48">
        <f>+E12+E13</f>
        <v>150000</v>
      </c>
      <c r="F14" s="48">
        <f aca="true" t="shared" si="0" ref="F14:S14">+F12+F13</f>
        <v>0</v>
      </c>
      <c r="G14" s="48">
        <f t="shared" si="0"/>
        <v>150000</v>
      </c>
      <c r="H14" s="48">
        <f t="shared" si="0"/>
        <v>150000</v>
      </c>
      <c r="I14" s="48">
        <f t="shared" si="0"/>
        <v>0</v>
      </c>
      <c r="J14" s="48">
        <f t="shared" si="0"/>
        <v>150000</v>
      </c>
      <c r="K14" s="48">
        <f t="shared" si="0"/>
        <v>150000</v>
      </c>
      <c r="L14" s="48">
        <f t="shared" si="0"/>
        <v>0</v>
      </c>
      <c r="M14" s="48">
        <f t="shared" si="0"/>
        <v>150000</v>
      </c>
      <c r="N14" s="48">
        <f>+N12+N13</f>
        <v>150000</v>
      </c>
      <c r="O14" s="48">
        <f>+O12+O13</f>
        <v>0</v>
      </c>
      <c r="P14" s="48">
        <f>+P12+P13</f>
        <v>150000</v>
      </c>
      <c r="Q14" s="48">
        <f>+Q12+Q13</f>
        <v>600000</v>
      </c>
      <c r="R14" s="48">
        <f t="shared" si="0"/>
        <v>0</v>
      </c>
      <c r="S14" s="48">
        <f t="shared" si="0"/>
        <v>600000</v>
      </c>
      <c r="T14" s="5"/>
      <c r="U14" s="5"/>
    </row>
    <row r="15" spans="1:21" ht="19.5" customHeight="1">
      <c r="A15" s="75" t="s">
        <v>44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  <c r="T15" s="4"/>
      <c r="U15" s="4"/>
    </row>
    <row r="16" spans="1:21" ht="117" customHeight="1">
      <c r="A16" s="49">
        <v>1</v>
      </c>
      <c r="B16" s="64" t="s">
        <v>32</v>
      </c>
      <c r="C16" s="72" t="s">
        <v>40</v>
      </c>
      <c r="D16" s="73" t="s">
        <v>5</v>
      </c>
      <c r="E16" s="59">
        <v>50000</v>
      </c>
      <c r="F16" s="59"/>
      <c r="G16" s="60">
        <f>+F16+E16</f>
        <v>50000</v>
      </c>
      <c r="H16" s="61">
        <v>50000</v>
      </c>
      <c r="I16" s="61"/>
      <c r="J16" s="61">
        <f>+H16+I16</f>
        <v>50000</v>
      </c>
      <c r="K16" s="61">
        <v>50000</v>
      </c>
      <c r="L16" s="61"/>
      <c r="M16" s="61">
        <f>+K16+L16</f>
        <v>50000</v>
      </c>
      <c r="N16" s="61">
        <v>50000</v>
      </c>
      <c r="O16" s="61"/>
      <c r="P16" s="61">
        <f>+N16+O16</f>
        <v>50000</v>
      </c>
      <c r="Q16" s="60">
        <f>+E16+H16+K16+N16</f>
        <v>200000</v>
      </c>
      <c r="R16" s="60">
        <f>+F16+I16+L16</f>
        <v>0</v>
      </c>
      <c r="S16" s="62">
        <f>+Q16+R16</f>
        <v>200000</v>
      </c>
      <c r="T16" s="4"/>
      <c r="U16" s="4"/>
    </row>
    <row r="17" spans="1:21" ht="21.75" customHeight="1">
      <c r="A17" s="42"/>
      <c r="B17" s="43" t="s">
        <v>6</v>
      </c>
      <c r="C17" s="72"/>
      <c r="D17" s="74"/>
      <c r="E17" s="48">
        <f>E16</f>
        <v>50000</v>
      </c>
      <c r="F17" s="48">
        <f aca="true" t="shared" si="1" ref="F17:S17">F16</f>
        <v>0</v>
      </c>
      <c r="G17" s="48">
        <f t="shared" si="1"/>
        <v>50000</v>
      </c>
      <c r="H17" s="48">
        <f t="shared" si="1"/>
        <v>50000</v>
      </c>
      <c r="I17" s="48">
        <f t="shared" si="1"/>
        <v>0</v>
      </c>
      <c r="J17" s="48">
        <f t="shared" si="1"/>
        <v>50000</v>
      </c>
      <c r="K17" s="48">
        <f t="shared" si="1"/>
        <v>50000</v>
      </c>
      <c r="L17" s="48">
        <f t="shared" si="1"/>
        <v>0</v>
      </c>
      <c r="M17" s="48">
        <f t="shared" si="1"/>
        <v>50000</v>
      </c>
      <c r="N17" s="48">
        <f>N16</f>
        <v>50000</v>
      </c>
      <c r="O17" s="48">
        <f>O16</f>
        <v>0</v>
      </c>
      <c r="P17" s="48">
        <f>P16</f>
        <v>50000</v>
      </c>
      <c r="Q17" s="48">
        <f t="shared" si="1"/>
        <v>200000</v>
      </c>
      <c r="R17" s="48">
        <f t="shared" si="1"/>
        <v>0</v>
      </c>
      <c r="S17" s="48">
        <f t="shared" si="1"/>
        <v>200000</v>
      </c>
      <c r="T17" s="5"/>
      <c r="U17" s="4"/>
    </row>
    <row r="18" spans="1:20" ht="26.25" customHeight="1">
      <c r="A18" s="44"/>
      <c r="B18" s="45" t="s">
        <v>7</v>
      </c>
      <c r="C18" s="57"/>
      <c r="D18" s="58"/>
      <c r="E18" s="63">
        <f>E14+E17</f>
        <v>200000</v>
      </c>
      <c r="F18" s="63">
        <f aca="true" t="shared" si="2" ref="F18:S18">F14+F17</f>
        <v>0</v>
      </c>
      <c r="G18" s="63">
        <f t="shared" si="2"/>
        <v>200000</v>
      </c>
      <c r="H18" s="63">
        <f t="shared" si="2"/>
        <v>200000</v>
      </c>
      <c r="I18" s="63">
        <f t="shared" si="2"/>
        <v>0</v>
      </c>
      <c r="J18" s="63">
        <f t="shared" si="2"/>
        <v>200000</v>
      </c>
      <c r="K18" s="63">
        <f t="shared" si="2"/>
        <v>200000</v>
      </c>
      <c r="L18" s="63">
        <f t="shared" si="2"/>
        <v>0</v>
      </c>
      <c r="M18" s="63">
        <f t="shared" si="2"/>
        <v>200000</v>
      </c>
      <c r="N18" s="63">
        <f>N14+N17</f>
        <v>200000</v>
      </c>
      <c r="O18" s="63">
        <f>O14+O17</f>
        <v>0</v>
      </c>
      <c r="P18" s="63">
        <f>P14+P17</f>
        <v>200000</v>
      </c>
      <c r="Q18" s="63">
        <f t="shared" si="2"/>
        <v>800000</v>
      </c>
      <c r="R18" s="63">
        <f t="shared" si="2"/>
        <v>0</v>
      </c>
      <c r="S18" s="63">
        <f t="shared" si="2"/>
        <v>800000</v>
      </c>
      <c r="T18" s="28"/>
    </row>
    <row r="19" spans="1:19" ht="28.5" customHeight="1">
      <c r="A19" s="10"/>
      <c r="B19" s="1"/>
      <c r="C19" s="2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/>
    </row>
    <row r="20" spans="1:19" ht="18.75">
      <c r="A20" s="10"/>
      <c r="B20" s="1" t="s">
        <v>52</v>
      </c>
      <c r="C20" s="8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53</v>
      </c>
      <c r="P20" s="1"/>
      <c r="Q20" s="1"/>
      <c r="R20" s="1"/>
      <c r="S20" s="10"/>
    </row>
    <row r="21" spans="1:19" ht="15">
      <c r="A21" s="10"/>
      <c r="B21" s="10"/>
      <c r="C21" s="29"/>
      <c r="D21" s="10"/>
      <c r="E21" s="10"/>
      <c r="F21" s="10"/>
      <c r="G21" s="30"/>
      <c r="H21" s="30"/>
      <c r="I21" s="3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0" ht="15">
      <c r="A22" s="10"/>
      <c r="B22" s="10"/>
      <c r="C22" s="29"/>
      <c r="D22" s="10"/>
      <c r="E22" s="10"/>
      <c r="F22" s="10"/>
      <c r="G22" s="30"/>
      <c r="H22" s="30"/>
      <c r="I22" s="3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28"/>
    </row>
    <row r="23" spans="1:19" ht="15">
      <c r="A23" s="10"/>
      <c r="B23" s="10"/>
      <c r="C23" s="10"/>
      <c r="D23" s="10"/>
      <c r="E23" s="10"/>
      <c r="F23" s="10"/>
      <c r="G23" s="30"/>
      <c r="H23" s="30"/>
      <c r="I23" s="30"/>
      <c r="J23" s="10"/>
      <c r="K23" s="10"/>
      <c r="L23" s="10"/>
      <c r="M23" s="10"/>
      <c r="N23" s="10"/>
      <c r="O23" s="10"/>
      <c r="P23" s="10"/>
      <c r="Q23" s="10"/>
      <c r="R23" s="10"/>
      <c r="S23" s="10"/>
    </row>
  </sheetData>
  <sheetProtection selectLockedCells="1" selectUnlockedCells="1"/>
  <mergeCells count="17">
    <mergeCell ref="N8:P8"/>
    <mergeCell ref="C16:C17"/>
    <mergeCell ref="D16:D17"/>
    <mergeCell ref="A15:S15"/>
    <mergeCell ref="A11:S11"/>
    <mergeCell ref="C12:C14"/>
    <mergeCell ref="D12:D14"/>
    <mergeCell ref="O3:S3"/>
    <mergeCell ref="A7:A9"/>
    <mergeCell ref="D7:D9"/>
    <mergeCell ref="E7:S7"/>
    <mergeCell ref="E8:G8"/>
    <mergeCell ref="H8:J8"/>
    <mergeCell ref="K8:M8"/>
    <mergeCell ref="Q8:S8"/>
    <mergeCell ref="C7:C9"/>
    <mergeCell ref="B7:B9"/>
  </mergeCells>
  <printOptions/>
  <pageMargins left="0.35433070866141736" right="0.2362204724409449" top="0.2362204724409449" bottom="0.708661417322834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="70" zoomScaleNormal="70" zoomScaleSheetLayoutView="75" zoomScalePageLayoutView="0" workbookViewId="0" topLeftCell="A1">
      <selection activeCell="D28" sqref="D28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22.00390625" style="0" customWidth="1"/>
    <col min="4" max="4" width="10.57421875" style="0" customWidth="1"/>
    <col min="5" max="5" width="14.7109375" style="0" customWidth="1"/>
    <col min="6" max="8" width="14.421875" style="0" customWidth="1"/>
    <col min="9" max="9" width="14.00390625" style="0" customWidth="1"/>
  </cols>
  <sheetData>
    <row r="1" spans="1:10" ht="18.75">
      <c r="A1" s="1"/>
      <c r="B1" s="1"/>
      <c r="C1" s="1"/>
      <c r="D1" s="1"/>
      <c r="E1" s="1" t="s">
        <v>22</v>
      </c>
      <c r="F1" s="1"/>
      <c r="G1" s="1"/>
      <c r="H1" s="1"/>
      <c r="I1" s="1"/>
      <c r="J1" s="1"/>
    </row>
    <row r="2" spans="1:10" ht="18.75">
      <c r="A2" s="1"/>
      <c r="B2" s="1"/>
      <c r="C2" s="1"/>
      <c r="D2" s="1"/>
      <c r="E2" s="11" t="s">
        <v>21</v>
      </c>
      <c r="F2" s="1"/>
      <c r="G2" s="1"/>
      <c r="H2" s="1"/>
      <c r="I2" s="1"/>
      <c r="J2" s="1"/>
    </row>
    <row r="3" spans="1:10" ht="18.75">
      <c r="A3" s="1"/>
      <c r="B3" s="1"/>
      <c r="C3" s="1"/>
      <c r="D3" s="1"/>
      <c r="E3" s="11" t="s">
        <v>24</v>
      </c>
      <c r="F3" s="1"/>
      <c r="G3" s="1"/>
      <c r="H3" s="1"/>
      <c r="I3" s="1"/>
      <c r="J3" s="1"/>
    </row>
    <row r="4" spans="1:10" ht="36" customHeight="1">
      <c r="A4" s="1"/>
      <c r="B4" s="2" t="s">
        <v>25</v>
      </c>
      <c r="C4" s="2"/>
      <c r="D4" s="2"/>
      <c r="E4" s="2"/>
      <c r="F4" s="2"/>
      <c r="G4" s="2"/>
      <c r="H4" s="2"/>
      <c r="I4" s="2"/>
      <c r="J4" s="1"/>
    </row>
    <row r="5" spans="1:10" ht="19.5" customHeight="1">
      <c r="A5" s="1"/>
      <c r="B5" s="2" t="s">
        <v>26</v>
      </c>
      <c r="C5" s="2"/>
      <c r="E5" s="2"/>
      <c r="F5" s="2"/>
      <c r="G5" s="2"/>
      <c r="H5" s="2"/>
      <c r="I5" s="2"/>
      <c r="J5" s="1"/>
    </row>
    <row r="6" spans="1:10" ht="17.25" customHeight="1">
      <c r="A6" s="85" t="s">
        <v>0</v>
      </c>
      <c r="B6" s="86" t="s">
        <v>1</v>
      </c>
      <c r="C6" s="86" t="s">
        <v>2</v>
      </c>
      <c r="D6" s="87" t="s">
        <v>3</v>
      </c>
      <c r="E6" s="87"/>
      <c r="F6" s="87"/>
      <c r="G6" s="87"/>
      <c r="H6" s="87"/>
      <c r="I6" s="4"/>
      <c r="J6" s="4"/>
    </row>
    <row r="7" spans="1:10" ht="17.25" customHeight="1">
      <c r="A7" s="85"/>
      <c r="B7" s="86"/>
      <c r="C7" s="86"/>
      <c r="D7" s="87"/>
      <c r="E7" s="12" t="s">
        <v>9</v>
      </c>
      <c r="F7" s="12" t="s">
        <v>10</v>
      </c>
      <c r="G7" s="12" t="s">
        <v>20</v>
      </c>
      <c r="H7" s="12" t="s">
        <v>4</v>
      </c>
      <c r="I7" s="4"/>
      <c r="J7" s="4"/>
    </row>
    <row r="8" spans="1:10" ht="18.75" customHeight="1">
      <c r="A8" s="83" t="s">
        <v>28</v>
      </c>
      <c r="B8" s="83"/>
      <c r="C8" s="83"/>
      <c r="D8" s="83"/>
      <c r="E8" s="83"/>
      <c r="F8" s="83"/>
      <c r="G8" s="83"/>
      <c r="H8" s="83"/>
      <c r="I8" s="4"/>
      <c r="J8" s="4"/>
    </row>
    <row r="9" spans="1:10" ht="114.75" customHeight="1">
      <c r="A9" s="13">
        <v>1</v>
      </c>
      <c r="B9" s="16" t="s">
        <v>14</v>
      </c>
      <c r="C9" s="80" t="s">
        <v>15</v>
      </c>
      <c r="D9" s="3" t="s">
        <v>5</v>
      </c>
      <c r="E9" s="14">
        <v>24211</v>
      </c>
      <c r="F9" s="8">
        <v>25591</v>
      </c>
      <c r="G9" s="8">
        <v>26947</v>
      </c>
      <c r="H9" s="14">
        <f>+G9+F9+E9</f>
        <v>76749</v>
      </c>
      <c r="I9" s="4"/>
      <c r="J9" s="4"/>
    </row>
    <row r="10" spans="1:10" ht="81" customHeight="1">
      <c r="A10" s="13">
        <v>2</v>
      </c>
      <c r="B10" s="15" t="s">
        <v>23</v>
      </c>
      <c r="C10" s="81"/>
      <c r="D10" s="80" t="s">
        <v>5</v>
      </c>
      <c r="E10" s="14">
        <v>153243</v>
      </c>
      <c r="F10" s="8">
        <v>132959</v>
      </c>
      <c r="G10" s="8">
        <v>140006</v>
      </c>
      <c r="H10" s="14">
        <f>+G10+F10+E10</f>
        <v>426208</v>
      </c>
      <c r="I10" s="5"/>
      <c r="J10" s="4"/>
    </row>
    <row r="11" spans="1:10" ht="33" customHeight="1">
      <c r="A11" s="13">
        <v>3</v>
      </c>
      <c r="B11" s="15" t="s">
        <v>11</v>
      </c>
      <c r="C11" s="81"/>
      <c r="D11" s="81"/>
      <c r="E11" s="14"/>
      <c r="F11" s="8">
        <v>52850</v>
      </c>
      <c r="G11" s="8">
        <v>55651</v>
      </c>
      <c r="H11" s="14">
        <f>+G11+F11+E11</f>
        <v>108501</v>
      </c>
      <c r="I11" s="4"/>
      <c r="J11" s="4"/>
    </row>
    <row r="12" spans="1:10" ht="33" customHeight="1">
      <c r="A12" s="13">
        <v>4</v>
      </c>
      <c r="B12" s="33" t="s">
        <v>30</v>
      </c>
      <c r="C12" s="81"/>
      <c r="D12" s="81"/>
      <c r="E12" s="14">
        <v>18846</v>
      </c>
      <c r="F12" s="8"/>
      <c r="G12" s="8"/>
      <c r="H12" s="14"/>
      <c r="I12" s="5"/>
      <c r="J12" s="4"/>
    </row>
    <row r="13" spans="1:10" ht="33" customHeight="1">
      <c r="A13" s="13">
        <v>5</v>
      </c>
      <c r="B13" s="33" t="s">
        <v>31</v>
      </c>
      <c r="C13" s="82"/>
      <c r="D13" s="82"/>
      <c r="E13" s="14">
        <v>3700</v>
      </c>
      <c r="F13" s="8"/>
      <c r="G13" s="8"/>
      <c r="H13" s="14"/>
      <c r="I13" s="4"/>
      <c r="J13" s="4"/>
    </row>
    <row r="14" spans="1:10" ht="17.25" customHeight="1">
      <c r="A14" s="7"/>
      <c r="B14" s="6" t="s">
        <v>6</v>
      </c>
      <c r="C14" s="18"/>
      <c r="D14" s="18"/>
      <c r="E14" s="9">
        <f>+E11+E10+E9+E12+E13</f>
        <v>200000</v>
      </c>
      <c r="F14" s="9">
        <f>+F11+F10+F9+F12+F13</f>
        <v>211400</v>
      </c>
      <c r="G14" s="9">
        <f>+G11+G10+G9+G12+G13</f>
        <v>222604</v>
      </c>
      <c r="H14" s="9">
        <f>+H11+H10+H9+H12+H13</f>
        <v>611458</v>
      </c>
      <c r="I14" s="4"/>
      <c r="J14" s="4"/>
    </row>
    <row r="15" spans="1:10" ht="19.5" customHeight="1">
      <c r="A15" s="83" t="s">
        <v>29</v>
      </c>
      <c r="B15" s="83"/>
      <c r="C15" s="83"/>
      <c r="D15" s="83"/>
      <c r="E15" s="83"/>
      <c r="F15" s="83"/>
      <c r="G15" s="83"/>
      <c r="H15" s="83"/>
      <c r="I15" s="4"/>
      <c r="J15" s="4"/>
    </row>
    <row r="16" spans="1:10" ht="19.5" customHeight="1">
      <c r="A16" s="19">
        <v>1</v>
      </c>
      <c r="B16" s="21" t="s">
        <v>18</v>
      </c>
      <c r="C16" s="84" t="s">
        <v>12</v>
      </c>
      <c r="D16" s="84" t="s">
        <v>5</v>
      </c>
      <c r="E16" s="32">
        <v>350638</v>
      </c>
      <c r="F16" s="20">
        <v>370624</v>
      </c>
      <c r="G16" s="20">
        <v>390268</v>
      </c>
      <c r="H16" s="20">
        <f>+G16+F16+E16</f>
        <v>1111530</v>
      </c>
      <c r="I16" s="4"/>
      <c r="J16" s="4"/>
    </row>
    <row r="17" spans="1:10" ht="48.75" customHeight="1">
      <c r="A17" s="19">
        <v>2</v>
      </c>
      <c r="B17" s="21" t="s">
        <v>16</v>
      </c>
      <c r="C17" s="84"/>
      <c r="D17" s="84"/>
      <c r="E17" s="32">
        <v>658</v>
      </c>
      <c r="F17" s="32">
        <v>696</v>
      </c>
      <c r="G17" s="20">
        <v>732</v>
      </c>
      <c r="H17" s="20">
        <f>+G17+F17+E17</f>
        <v>2086</v>
      </c>
      <c r="I17" s="4"/>
      <c r="J17" s="4"/>
    </row>
    <row r="18" spans="1:10" ht="19.5" customHeight="1">
      <c r="A18" s="19">
        <v>3</v>
      </c>
      <c r="B18" s="21" t="s">
        <v>19</v>
      </c>
      <c r="C18" s="84"/>
      <c r="D18" s="84"/>
      <c r="E18" s="32">
        <v>34216</v>
      </c>
      <c r="F18" s="32">
        <v>36166</v>
      </c>
      <c r="G18" s="20">
        <v>38083</v>
      </c>
      <c r="H18" s="20">
        <f>+G18+F18+E18</f>
        <v>108465</v>
      </c>
      <c r="I18" s="4"/>
      <c r="J18" s="4"/>
    </row>
    <row r="19" spans="1:10" ht="19.5" customHeight="1">
      <c r="A19" s="17"/>
      <c r="B19" s="6" t="s">
        <v>13</v>
      </c>
      <c r="C19" s="22"/>
      <c r="D19" s="31"/>
      <c r="E19" s="9">
        <f>+E16+E17+E18</f>
        <v>385512</v>
      </c>
      <c r="F19" s="9">
        <f>+F16+F17+F18</f>
        <v>407486</v>
      </c>
      <c r="G19" s="9">
        <f>+G16+G17+G18</f>
        <v>429083</v>
      </c>
      <c r="H19" s="20">
        <f>+G19+F19+E19</f>
        <v>1222081</v>
      </c>
      <c r="I19" s="4"/>
      <c r="J19" s="4"/>
    </row>
    <row r="20" spans="1:9" ht="18.75">
      <c r="A20" s="23"/>
      <c r="B20" s="24" t="s">
        <v>7</v>
      </c>
      <c r="C20" s="25"/>
      <c r="D20" s="26"/>
      <c r="E20" s="27">
        <f>+E19+E14</f>
        <v>585512</v>
      </c>
      <c r="F20" s="27">
        <f>+F19+F14</f>
        <v>618886</v>
      </c>
      <c r="G20" s="27">
        <f>+G19+G14</f>
        <v>651687</v>
      </c>
      <c r="H20" s="27">
        <f>+H19+H14</f>
        <v>1833539</v>
      </c>
      <c r="I20" s="28"/>
    </row>
    <row r="21" spans="1:8" ht="34.5" customHeight="1">
      <c r="A21" s="10"/>
      <c r="B21" s="1" t="s">
        <v>8</v>
      </c>
      <c r="C21" s="29"/>
      <c r="D21" s="1"/>
      <c r="E21" s="1"/>
      <c r="F21" s="1"/>
      <c r="G21" s="1" t="s">
        <v>27</v>
      </c>
      <c r="H21" s="10"/>
    </row>
    <row r="22" spans="1:8" ht="15">
      <c r="A22" s="10"/>
      <c r="B22" s="10"/>
      <c r="C22" s="29"/>
      <c r="D22" s="10"/>
      <c r="E22" s="10"/>
      <c r="F22" s="10"/>
      <c r="G22" s="10"/>
      <c r="H22" s="10"/>
    </row>
    <row r="23" spans="1:8" ht="15">
      <c r="A23" s="10"/>
      <c r="B23" s="10"/>
      <c r="C23" s="29"/>
      <c r="D23" s="10"/>
      <c r="E23" s="30"/>
      <c r="F23" s="10"/>
      <c r="G23" s="10"/>
      <c r="H23" s="10"/>
    </row>
    <row r="24" spans="1:9" ht="15">
      <c r="A24" s="10"/>
      <c r="B24" s="10"/>
      <c r="C24" s="29"/>
      <c r="D24" s="10"/>
      <c r="E24" s="10"/>
      <c r="F24" s="10"/>
      <c r="G24" s="10"/>
      <c r="H24" s="10"/>
      <c r="I24" s="28"/>
    </row>
    <row r="25" spans="1:8" ht="15">
      <c r="A25" s="10"/>
      <c r="B25" s="10"/>
      <c r="C25" s="10"/>
      <c r="D25" s="10"/>
      <c r="E25" s="10" t="s">
        <v>17</v>
      </c>
      <c r="F25" s="10"/>
      <c r="G25" s="10"/>
      <c r="H25" s="10"/>
    </row>
  </sheetData>
  <sheetProtection selectLockedCells="1" selectUnlockedCells="1"/>
  <mergeCells count="11">
    <mergeCell ref="C9:C13"/>
    <mergeCell ref="D10:D13"/>
    <mergeCell ref="A15:H15"/>
    <mergeCell ref="C16:C18"/>
    <mergeCell ref="D16:D18"/>
    <mergeCell ref="A8:H8"/>
    <mergeCell ref="A6:A7"/>
    <mergeCell ref="B6:B7"/>
    <mergeCell ref="C6:C7"/>
    <mergeCell ref="D6:D7"/>
    <mergeCell ref="E6:H6"/>
  </mergeCells>
  <printOptions/>
  <pageMargins left="0.35" right="0.22013888888888888" top="0.2298611111111111" bottom="0.42986111111111114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lenovo-pk</dc:creator>
  <cp:keywords/>
  <dc:description/>
  <cp:lastModifiedBy>МЧС</cp:lastModifiedBy>
  <cp:lastPrinted>2021-08-06T05:10:44Z</cp:lastPrinted>
  <dcterms:created xsi:type="dcterms:W3CDTF">2020-06-11T07:08:31Z</dcterms:created>
  <dcterms:modified xsi:type="dcterms:W3CDTF">2021-08-06T05:10:47Z</dcterms:modified>
  <cp:category/>
  <cp:version/>
  <cp:contentType/>
  <cp:contentStatus/>
</cp:coreProperties>
</file>